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サイコロジカルライン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<sst xmlns="http://schemas.openxmlformats.org/spreadsheetml/2006/main" count="13" uniqueCount="13">
  <si>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高値</t>
  </si>
  <si>
    <t>安値</t>
  </si>
  <si>
    <t>終値</t>
  </si>
  <si>
    <t>日付</t>
  </si>
  <si>
    <t>時間</t>
  </si>
  <si>
    <t>上昇/下降</t>
  </si>
  <si>
    <t>上昇</t>
  </si>
  <si>
    <t>下降</t>
  </si>
  <si>
    <t>新米為替トレーダーのテクニカル分析入門</t>
  </si>
  <si>
    <t>http://www.k3.dion.ne.jp/~forex/</t>
  </si>
  <si>
    <t>サイコロジカルライン</t>
  </si>
  <si>
    <t>始値</t>
  </si>
  <si>
    <t>http://www.k3.dion.ne.jp/~forex/tc/saikoro.htm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</si>
</sst>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21">
      <alignment vertical="center"/>
      <protection/>
    </xf>
    <xf numFmtId="0" fontId="7" fillId="0" borderId="0" xfId="16" applyAlignment="1">
      <alignment vertical="center"/>
    </xf>
    <xf numFmtId="0" fontId="2" fillId="0" borderId="0" xfId="21" applyProtection="1">
      <alignment vertical="center"/>
      <protection locked="0"/>
    </xf>
    <xf numFmtId="0" fontId="7" fillId="0" borderId="0" xfId="16" applyAlignment="1" applyProtection="1">
      <alignment vertical="center"/>
      <protection locked="0"/>
    </xf>
    <xf numFmtId="0" fontId="2" fillId="0" borderId="0" xfId="21" applyNumberFormat="1" applyAlignment="1" applyProtection="1">
      <alignment horizontal="center" vertical="center"/>
      <protection locked="0"/>
    </xf>
    <xf numFmtId="0" fontId="2" fillId="0" borderId="0" xfId="21" applyFo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最上段保護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saikoro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9.875" style="3" customWidth="1"/>
    <col min="2" max="16384" width="8.00390625" style="3" customWidth="1"/>
  </cols>
  <sheetData>
    <row r="1" spans="1:8" s="1" customFormat="1" ht="12">
      <c r="A1" s="1" t="s">
        <v>8</v>
      </c>
      <c r="E1" s="2" t="s">
        <v>9</v>
      </c>
      <c r="H1" s="2" t="s">
        <v>12</v>
      </c>
    </row>
    <row r="3" ht="12">
      <c r="E3" s="4"/>
    </row>
    <row r="4" ht="12">
      <c r="G4" s="5"/>
    </row>
    <row r="5" spans="7:10" ht="12">
      <c r="G5" s="5"/>
      <c r="J5" s="6" t="s">
        <v>10</v>
      </c>
    </row>
    <row r="6" spans="1:10" ht="13.5">
      <c r="A6" s="12" t="s">
        <v>3</v>
      </c>
      <c r="B6" s="12" t="s">
        <v>4</v>
      </c>
      <c r="C6" s="12" t="s">
        <v>11</v>
      </c>
      <c r="D6" s="12" t="s">
        <v>0</v>
      </c>
      <c r="E6" s="12" t="s">
        <v>1</v>
      </c>
      <c r="F6" s="12" t="s">
        <v>2</v>
      </c>
      <c r="G6" s="12" t="s">
        <v>5</v>
      </c>
      <c r="H6" s="12" t="s">
        <v>6</v>
      </c>
      <c r="I6" s="12" t="s">
        <v>7</v>
      </c>
      <c r="J6" s="13">
        <v>12</v>
      </c>
    </row>
    <row r="7" spans="1:10" ht="13.5">
      <c r="A7" s="7"/>
      <c r="B7" s="8"/>
      <c r="C7" s="9">
        <v>118.07</v>
      </c>
      <c r="D7" s="9">
        <v>118.37</v>
      </c>
      <c r="E7" s="9">
        <v>117.83</v>
      </c>
      <c r="F7" s="9">
        <v>118.12</v>
      </c>
      <c r="G7" s="14"/>
      <c r="H7" s="10">
        <f ca="1">IF(COUNT(OFFSET(G7,1-$J$6,0):G7)=$J$6,SUMIF(OFFSET(G7,1-$J$6,0):G7,"&gt;0",OFFSET(G7,1-$J$6,0):G7),"")</f>
      </c>
      <c r="I7" s="10">
        <f ca="1">IF(COUNT(OFFSET(G7,1-$J$6,0):G7)=$J$6,SUMIF(OFFSET(G7,1-$J$6,0):G7,"&lt;0",OFFSET(G7,1-$J$6,0):G7),"")</f>
      </c>
      <c r="J7" s="10">
        <f aca="true" t="shared" si="0" ref="J7:J18">IF(COUNT(I7)=1,100*H7/(H7-I7),"")</f>
      </c>
    </row>
    <row r="8" spans="1:10" ht="13.5">
      <c r="A8" s="7"/>
      <c r="B8" s="8"/>
      <c r="C8" s="9">
        <v>118.11</v>
      </c>
      <c r="D8" s="9">
        <v>118.74</v>
      </c>
      <c r="E8" s="9">
        <v>117.6</v>
      </c>
      <c r="F8" s="9">
        <v>118.22</v>
      </c>
      <c r="G8" s="14">
        <f>IF(F7&gt;F8,1,IF(F7&lt;F8,-1,0))</f>
        <v>-1</v>
      </c>
      <c r="H8" s="10">
        <f ca="1">IF(COUNT(OFFSET(G8,1-$J$6,0):G8)=$J$6,SUMIF(OFFSET(G8,1-$J$6,0):G8,"&gt;0",OFFSET(G8,1-$J$6,0):G8),"")</f>
      </c>
      <c r="I8" s="10">
        <f ca="1">IF(COUNT(OFFSET(G8,1-$J$6,0):G8)=$J$6,SUMIF(OFFSET(G8,1-$J$6,0):G8,"&lt;0",OFFSET(G8,1-$J$6,0):G8),"")</f>
      </c>
      <c r="J8" s="10">
        <f t="shared" si="0"/>
      </c>
    </row>
    <row r="9" spans="1:10" ht="13.5">
      <c r="A9" s="7"/>
      <c r="B9" s="8"/>
      <c r="C9" s="9">
        <v>118.2</v>
      </c>
      <c r="D9" s="9">
        <v>118.51</v>
      </c>
      <c r="E9" s="9">
        <v>117.63</v>
      </c>
      <c r="F9" s="9">
        <v>117.85</v>
      </c>
      <c r="G9" s="14">
        <f>IF(F8&gt;F9,1,IF(F8&lt;F9,-1,0))</f>
        <v>1</v>
      </c>
      <c r="H9" s="10">
        <f ca="1">IF(COUNT(OFFSET(G9,1-$J$6,0):G9)=$J$6,SUMIF(OFFSET(G9,1-$J$6,0):G9,"&gt;0",OFFSET(G9,1-$J$6,0):G9),"")</f>
      </c>
      <c r="I9" s="10">
        <f ca="1">IF(COUNT(OFFSET(G9,1-$J$6,0):G9)=$J$6,SUMIF(OFFSET(G9,1-$J$6,0):G9,"&lt;0",OFFSET(G9,1-$J$6,0):G9),"")</f>
      </c>
      <c r="J9" s="10">
        <f t="shared" si="0"/>
      </c>
    </row>
    <row r="10" spans="1:10" ht="13.5">
      <c r="A10" s="7"/>
      <c r="B10" s="8"/>
      <c r="C10" s="9">
        <v>117.85</v>
      </c>
      <c r="D10" s="9">
        <v>118.08</v>
      </c>
      <c r="E10" s="9">
        <v>117.37</v>
      </c>
      <c r="F10" s="9">
        <v>117.67</v>
      </c>
      <c r="G10" s="14">
        <f>IF(F9&gt;F10,1,IF(F9&lt;F10,-1,0))</f>
        <v>1</v>
      </c>
      <c r="H10" s="10">
        <f ca="1">IF(COUNT(OFFSET(G10,1-$J$6,0):G10)=$J$6,SUMIF(OFFSET(G10,1-$J$6,0):G10,"&gt;0",OFFSET(G10,1-$J$6,0):G10),"")</f>
      </c>
      <c r="I10" s="10">
        <f ca="1">IF(COUNT(OFFSET(G10,1-$J$6,0):G10)=$J$6,SUMIF(OFFSET(G10,1-$J$6,0):G10,"&lt;0",OFFSET(G10,1-$J$6,0):G10),"")</f>
      </c>
      <c r="J10" s="10">
        <f t="shared" si="0"/>
      </c>
    </row>
    <row r="11" spans="1:10" ht="13.5">
      <c r="A11" s="7"/>
      <c r="B11" s="8"/>
      <c r="C11" s="9">
        <v>117.66</v>
      </c>
      <c r="D11" s="9">
        <v>118.04</v>
      </c>
      <c r="E11" s="9">
        <v>117.54</v>
      </c>
      <c r="F11" s="9">
        <v>117.94</v>
      </c>
      <c r="G11" s="14">
        <f>IF(F10&gt;F11,1,IF(F10&lt;F11,-1,0))</f>
        <v>-1</v>
      </c>
      <c r="H11" s="10">
        <f ca="1">IF(COUNT(OFFSET(G11,1-$J$6,0):G11)=$J$6,SUMIF(OFFSET(G11,1-$J$6,0):G11,"&gt;0",OFFSET(G11,1-$J$6,0):G11),"")</f>
      </c>
      <c r="I11" s="10">
        <f ca="1">IF(COUNT(OFFSET(G11,1-$J$6,0):G11)=$J$6,SUMIF(OFFSET(G11,1-$J$6,0):G11,"&lt;0",OFFSET(G11,1-$J$6,0):G11),"")</f>
      </c>
      <c r="J11" s="10">
        <f t="shared" si="0"/>
      </c>
    </row>
    <row r="12" spans="1:10" ht="13.5">
      <c r="A12" s="7"/>
      <c r="B12" s="8"/>
      <c r="C12" s="9">
        <v>117.8</v>
      </c>
      <c r="D12" s="9">
        <v>117.87</v>
      </c>
      <c r="E12" s="9">
        <v>117.33</v>
      </c>
      <c r="F12" s="9">
        <v>117.69</v>
      </c>
      <c r="G12" s="14">
        <f>IF(F11&gt;F12,1,IF(F11&lt;F12,-1,0))</f>
        <v>1</v>
      </c>
      <c r="H12" s="10">
        <f ca="1">IF(COUNT(OFFSET(G12,1-$J$6,0):G12)=$J$6,SUMIF(OFFSET(G12,1-$J$6,0):G12,"&gt;0",OFFSET(G12,1-$J$6,0):G12),"")</f>
      </c>
      <c r="I12" s="10">
        <f ca="1">IF(COUNT(OFFSET(G12,1-$J$6,0):G12)=$J$6,SUMIF(OFFSET(G12,1-$J$6,0):G12,"&lt;0",OFFSET(G12,1-$J$6,0):G12),"")</f>
      </c>
      <c r="J12" s="10">
        <f t="shared" si="0"/>
      </c>
    </row>
    <row r="13" spans="1:10" ht="13.5">
      <c r="A13" s="7"/>
      <c r="B13" s="8"/>
      <c r="C13" s="9">
        <v>117.71</v>
      </c>
      <c r="D13" s="9">
        <v>118.1</v>
      </c>
      <c r="E13" s="9">
        <v>116.65</v>
      </c>
      <c r="F13" s="9">
        <v>117.96</v>
      </c>
      <c r="G13" s="14">
        <f>IF(F12&gt;F13,1,IF(F12&lt;F13,-1,0))</f>
        <v>-1</v>
      </c>
      <c r="H13" s="10">
        <f ca="1">IF(COUNT(OFFSET(G13,1-$J$6,0):G13)=$J$6,SUMIF(OFFSET(G13,1-$J$6,0):G13,"&gt;0",OFFSET(G13,1-$J$6,0):G13),"")</f>
      </c>
      <c r="I13" s="10">
        <f ca="1">IF(COUNT(OFFSET(G13,1-$J$6,0):G13)=$J$6,SUMIF(OFFSET(G13,1-$J$6,0):G13,"&lt;0",OFFSET(G13,1-$J$6,0):G13),"")</f>
      </c>
      <c r="J13" s="10">
        <f t="shared" si="0"/>
      </c>
    </row>
    <row r="14" spans="1:10" ht="13.5">
      <c r="A14" s="7"/>
      <c r="B14" s="10"/>
      <c r="C14" s="11">
        <v>118</v>
      </c>
      <c r="D14" s="11">
        <v>118.72</v>
      </c>
      <c r="E14" s="11">
        <v>117.82</v>
      </c>
      <c r="F14" s="11">
        <v>118.08</v>
      </c>
      <c r="G14" s="14">
        <f>IF(F13&gt;F14,1,IF(F13&lt;F14,-1,0))</f>
        <v>-1</v>
      </c>
      <c r="H14" s="10">
        <f ca="1">IF(COUNT(OFFSET(G14,1-$J$6,0):G14)=$J$6,SUMIF(OFFSET(G14,1-$J$6,0):G14,"&gt;0",OFFSET(G14,1-$J$6,0):G14),"")</f>
      </c>
      <c r="I14" s="10">
        <f ca="1">IF(COUNT(OFFSET(G14,1-$J$6,0):G14)=$J$6,SUMIF(OFFSET(G14,1-$J$6,0):G14,"&lt;0",OFFSET(G14,1-$J$6,0):G14),"")</f>
      </c>
      <c r="J14" s="10">
        <f t="shared" si="0"/>
      </c>
    </row>
    <row r="15" spans="1:10" ht="13.5">
      <c r="A15" s="7"/>
      <c r="B15" s="10"/>
      <c r="C15" s="11">
        <v>118.07</v>
      </c>
      <c r="D15" s="11">
        <v>118.96</v>
      </c>
      <c r="E15" s="11">
        <v>117.86</v>
      </c>
      <c r="F15" s="11">
        <v>118.76</v>
      </c>
      <c r="G15" s="14">
        <f>IF(F14&gt;F15,1,IF(F14&lt;F15,-1,0))</f>
        <v>-1</v>
      </c>
      <c r="H15" s="10">
        <f ca="1">IF(COUNT(OFFSET(G15,1-$J$6,0):G15)=$J$6,SUMIF(OFFSET(G15,1-$J$6,0):G15,"&gt;0",OFFSET(G15,1-$J$6,0):G15),"")</f>
      </c>
      <c r="I15" s="10">
        <f ca="1">IF(COUNT(OFFSET(G15,1-$J$6,0):G15)=$J$6,SUMIF(OFFSET(G15,1-$J$6,0):G15,"&lt;0",OFFSET(G15,1-$J$6,0):G15),"")</f>
      </c>
      <c r="J15" s="10">
        <f t="shared" si="0"/>
      </c>
    </row>
    <row r="16" spans="1:10" ht="13.5">
      <c r="A16" s="7"/>
      <c r="B16" s="10"/>
      <c r="C16" s="11">
        <v>118.74</v>
      </c>
      <c r="D16" s="11">
        <v>119.28</v>
      </c>
      <c r="E16" s="11">
        <v>118.23</v>
      </c>
      <c r="F16" s="11">
        <v>118.53</v>
      </c>
      <c r="G16" s="14">
        <f>IF(F15&gt;F16,1,IF(F15&lt;F16,-1,0))</f>
        <v>1</v>
      </c>
      <c r="H16" s="10">
        <f ca="1">IF(COUNT(OFFSET(G16,1-$J$6,0):G16)=$J$6,SUMIF(OFFSET(G16,1-$J$6,0):G16,"&gt;0",OFFSET(G16,1-$J$6,0):G16),"")</f>
      </c>
      <c r="I16" s="10">
        <f ca="1">IF(COUNT(OFFSET(G16,1-$J$6,0):G16)=$J$6,SUMIF(OFFSET(G16,1-$J$6,0):G16,"&lt;0",OFFSET(G16,1-$J$6,0):G16),"")</f>
      </c>
      <c r="J16" s="10">
        <f t="shared" si="0"/>
      </c>
    </row>
    <row r="17" spans="1:10" ht="13.5">
      <c r="A17" s="7"/>
      <c r="B17" s="10"/>
      <c r="C17" s="11">
        <v>118.63</v>
      </c>
      <c r="D17" s="11">
        <v>118.83</v>
      </c>
      <c r="E17" s="11">
        <v>118.23</v>
      </c>
      <c r="F17" s="11">
        <v>118.46</v>
      </c>
      <c r="G17" s="14">
        <f>IF(F16&gt;F17,1,IF(F16&lt;F17,-1,0))</f>
        <v>1</v>
      </c>
      <c r="H17" s="10">
        <f ca="1">IF(COUNT(OFFSET(G17,1-$J$6,0):G17)=$J$6,SUMIF(OFFSET(G17,1-$J$6,0):G17,"&gt;0",OFFSET(G17,1-$J$6,0):G17),"")</f>
      </c>
      <c r="I17" s="10">
        <f ca="1">IF(COUNT(OFFSET(G17,1-$J$6,0):G17)=$J$6,SUMIF(OFFSET(G17,1-$J$6,0):G17,"&lt;0",OFFSET(G17,1-$J$6,0):G17),"")</f>
      </c>
      <c r="J17" s="10">
        <f t="shared" si="0"/>
      </c>
    </row>
    <row r="18" spans="1:10" ht="13.5">
      <c r="A18" s="7"/>
      <c r="B18" s="10"/>
      <c r="C18" s="11">
        <v>118.47</v>
      </c>
      <c r="D18" s="11">
        <v>119.43</v>
      </c>
      <c r="E18" s="11">
        <v>118.42</v>
      </c>
      <c r="F18" s="11">
        <v>119.05</v>
      </c>
      <c r="G18" s="14">
        <f>IF(F17&gt;F18,1,IF(F17&lt;F18,-1,0))</f>
        <v>-1</v>
      </c>
      <c r="H18" s="10">
        <f ca="1">IF(COUNT(OFFSET(G18,1-$J$6,0):G18)=$J$6,SUMIF(OFFSET(G18,1-$J$6,0):G18,"&gt;0",OFFSET(G18,1-$J$6,0):G18),"")</f>
      </c>
      <c r="I18" s="10">
        <f ca="1">IF(COUNT(OFFSET(G18,1-$J$6,0):G18)=$J$6,SUMIF(OFFSET(G18,1-$J$6,0):G18,"&lt;0",OFFSET(G18,1-$J$6,0):G18),"")</f>
      </c>
      <c r="J18" s="10">
        <f t="shared" si="0"/>
      </c>
    </row>
    <row r="19" spans="1:10" ht="13.5">
      <c r="A19" s="7"/>
      <c r="B19" s="10"/>
      <c r="C19" s="11">
        <v>119.04</v>
      </c>
      <c r="D19" s="11">
        <v>119.22</v>
      </c>
      <c r="E19" s="11">
        <v>118.59</v>
      </c>
      <c r="F19" s="11">
        <v>118.8</v>
      </c>
      <c r="G19" s="14">
        <f>IF(F18&gt;F19,1,IF(F18&lt;F19,-1,0))</f>
        <v>1</v>
      </c>
      <c r="H19" s="10">
        <f ca="1">IF(COUNT(OFFSET(G19,1-$J$6,0):G19)=$J$6,SUMIF(OFFSET(G19,1-$J$6,0):G19,"&gt;0",OFFSET(G19,1-$J$6,0):G19),"")</f>
        <v>6</v>
      </c>
      <c r="I19" s="10">
        <f ca="1">IF(COUNT(OFFSET(G19,1-$J$6,0):G19)=$J$6,SUMIF(OFFSET(G19,1-$J$6,0):G19,"&lt;0",OFFSET(G19,1-$J$6,0):G19),"")</f>
        <v>-6</v>
      </c>
      <c r="J19" s="10">
        <f>IF(COUNT(I19)=1,100*H19/(H19-I19),"")</f>
        <v>50</v>
      </c>
    </row>
    <row r="20" spans="1:10" ht="13.5">
      <c r="A20" s="7"/>
      <c r="B20" s="10"/>
      <c r="C20" s="11">
        <v>118.83</v>
      </c>
      <c r="D20" s="11">
        <v>119.37</v>
      </c>
      <c r="E20" s="11">
        <v>118.54</v>
      </c>
      <c r="F20" s="11">
        <v>118.97</v>
      </c>
      <c r="G20" s="14">
        <f>IF(F19&gt;F20,1,IF(F19&lt;F20,-1,0))</f>
        <v>-1</v>
      </c>
      <c r="H20" s="10">
        <f ca="1">IF(COUNT(OFFSET(G20,1-$J$6,0):G20)=$J$6,SUMIF(OFFSET(G20,1-$J$6,0):G20,"&gt;0",OFFSET(G20,1-$J$6,0):G20),"")</f>
        <v>6</v>
      </c>
      <c r="I20" s="10">
        <f ca="1">IF(COUNT(OFFSET(G20,1-$J$6,0):G20)=$J$6,SUMIF(OFFSET(G20,1-$J$6,0):G20,"&lt;0",OFFSET(G20,1-$J$6,0):G20),"")</f>
        <v>-6</v>
      </c>
      <c r="J20" s="10">
        <f aca="true" t="shared" si="1" ref="J20:J50">IF(COUNT(I20)=1,100*H20/(H20-I20),"")</f>
        <v>50</v>
      </c>
    </row>
    <row r="21" spans="1:10" ht="13.5">
      <c r="A21" s="7"/>
      <c r="B21" s="10"/>
      <c r="C21" s="11">
        <v>118.97</v>
      </c>
      <c r="D21" s="11">
        <v>119.37</v>
      </c>
      <c r="E21" s="11">
        <v>118.59</v>
      </c>
      <c r="F21" s="11">
        <v>118.75</v>
      </c>
      <c r="G21" s="14">
        <f>IF(F20&gt;F21,1,IF(F20&lt;F21,-1,0))</f>
        <v>1</v>
      </c>
      <c r="H21" s="10">
        <f ca="1">IF(COUNT(OFFSET(G21,1-$J$6,0):G21)=$J$6,SUMIF(OFFSET(G21,1-$J$6,0):G21,"&gt;0",OFFSET(G21,1-$J$6,0):G21),"")</f>
        <v>6</v>
      </c>
      <c r="I21" s="10">
        <f ca="1">IF(COUNT(OFFSET(G21,1-$J$6,0):G21)=$J$6,SUMIF(OFFSET(G21,1-$J$6,0):G21,"&lt;0",OFFSET(G21,1-$J$6,0):G21),"")</f>
        <v>-6</v>
      </c>
      <c r="J21" s="10">
        <f t="shared" si="1"/>
        <v>50</v>
      </c>
    </row>
    <row r="22" spans="1:10" ht="13.5">
      <c r="A22" s="7"/>
      <c r="B22" s="10"/>
      <c r="C22" s="11">
        <v>118.98</v>
      </c>
      <c r="D22" s="11">
        <v>119.64</v>
      </c>
      <c r="E22" s="11">
        <v>118.86</v>
      </c>
      <c r="F22" s="11">
        <v>119.42</v>
      </c>
      <c r="G22" s="14">
        <f>IF(F21&gt;F22,1,IF(F21&lt;F22,-1,0))</f>
        <v>-1</v>
      </c>
      <c r="H22" s="10">
        <f ca="1">IF(COUNT(OFFSET(G22,1-$J$6,0):G22)=$J$6,SUMIF(OFFSET(G22,1-$J$6,0):G22,"&gt;0",OFFSET(G22,1-$J$6,0):G22),"")</f>
        <v>5</v>
      </c>
      <c r="I22" s="10">
        <f ca="1">IF(COUNT(OFFSET(G22,1-$J$6,0):G22)=$J$6,SUMIF(OFFSET(G22,1-$J$6,0):G22,"&lt;0",OFFSET(G22,1-$J$6,0):G22),"")</f>
        <v>-7</v>
      </c>
      <c r="J22" s="10">
        <f t="shared" si="1"/>
        <v>41.666666666666664</v>
      </c>
    </row>
    <row r="23" spans="1:10" ht="13.5">
      <c r="A23" s="7"/>
      <c r="B23" s="11"/>
      <c r="C23" s="11">
        <v>119.41</v>
      </c>
      <c r="D23" s="11">
        <v>120.01</v>
      </c>
      <c r="E23" s="11">
        <v>119.1</v>
      </c>
      <c r="F23" s="11">
        <v>119.9</v>
      </c>
      <c r="G23" s="14">
        <f>IF(F22&gt;F23,1,IF(F22&lt;F23,-1,0))</f>
        <v>-1</v>
      </c>
      <c r="H23" s="10">
        <f ca="1">IF(COUNT(OFFSET(G23,1-$J$6,0):G23)=$J$6,SUMIF(OFFSET(G23,1-$J$6,0):G23,"&gt;0",OFFSET(G23,1-$J$6,0):G23),"")</f>
        <v>5</v>
      </c>
      <c r="I23" s="10">
        <f ca="1">IF(COUNT(OFFSET(G23,1-$J$6,0):G23)=$J$6,SUMIF(OFFSET(G23,1-$J$6,0):G23,"&lt;0",OFFSET(G23,1-$J$6,0):G23),"")</f>
        <v>-7</v>
      </c>
      <c r="J23" s="10">
        <f t="shared" si="1"/>
        <v>41.666666666666664</v>
      </c>
    </row>
    <row r="24" spans="1:10" ht="13.5">
      <c r="A24" s="7"/>
      <c r="B24" s="11"/>
      <c r="C24" s="11">
        <v>119.89</v>
      </c>
      <c r="D24" s="11">
        <v>120.67</v>
      </c>
      <c r="E24" s="11">
        <v>119.61</v>
      </c>
      <c r="F24" s="11">
        <v>120.24</v>
      </c>
      <c r="G24" s="14">
        <f>IF(F23&gt;F24,1,IF(F23&lt;F24,-1,0))</f>
        <v>-1</v>
      </c>
      <c r="H24" s="10">
        <f ca="1">IF(COUNT(OFFSET(G24,1-$J$6,0):G24)=$J$6,SUMIF(OFFSET(G24,1-$J$6,0):G24,"&gt;0",OFFSET(G24,1-$J$6,0):G24),"")</f>
        <v>4</v>
      </c>
      <c r="I24" s="10">
        <f ca="1">IF(COUNT(OFFSET(G24,1-$J$6,0):G24)=$J$6,SUMIF(OFFSET(G24,1-$J$6,0):G24,"&lt;0",OFFSET(G24,1-$J$6,0):G24),"")</f>
        <v>-8</v>
      </c>
      <c r="J24" s="10">
        <f t="shared" si="1"/>
        <v>33.333333333333336</v>
      </c>
    </row>
    <row r="25" spans="1:10" ht="13.5">
      <c r="A25" s="7"/>
      <c r="B25" s="11"/>
      <c r="C25" s="11">
        <v>120.23</v>
      </c>
      <c r="D25" s="11">
        <v>120.67</v>
      </c>
      <c r="E25" s="11">
        <v>119.7</v>
      </c>
      <c r="F25" s="11">
        <v>120.61</v>
      </c>
      <c r="G25" s="14">
        <f>IF(F24&gt;F25,1,IF(F24&lt;F25,-1,0))</f>
        <v>-1</v>
      </c>
      <c r="H25" s="10">
        <f ca="1">IF(COUNT(OFFSET(G25,1-$J$6,0):G25)=$J$6,SUMIF(OFFSET(G25,1-$J$6,0):G25,"&gt;0",OFFSET(G25,1-$J$6,0):G25),"")</f>
        <v>4</v>
      </c>
      <c r="I25" s="10">
        <f ca="1">IF(COUNT(OFFSET(G25,1-$J$6,0):G25)=$J$6,SUMIF(OFFSET(G25,1-$J$6,0):G25,"&lt;0",OFFSET(G25,1-$J$6,0):G25),"")</f>
        <v>-8</v>
      </c>
      <c r="J25" s="10">
        <f t="shared" si="1"/>
        <v>33.333333333333336</v>
      </c>
    </row>
    <row r="26" spans="1:10" ht="13.5">
      <c r="A26" s="7"/>
      <c r="B26" s="11"/>
      <c r="C26" s="11">
        <v>120.57</v>
      </c>
      <c r="D26" s="11">
        <v>120.71</v>
      </c>
      <c r="E26" s="11">
        <v>119.79</v>
      </c>
      <c r="F26" s="11">
        <v>120.12</v>
      </c>
      <c r="G26" s="14">
        <f>IF(F25&gt;F26,1,IF(F25&lt;F26,-1,0))</f>
        <v>1</v>
      </c>
      <c r="H26" s="10">
        <f ca="1">IF(COUNT(OFFSET(G26,1-$J$6,0):G26)=$J$6,SUMIF(OFFSET(G26,1-$J$6,0):G26,"&gt;0",OFFSET(G26,1-$J$6,0):G26),"")</f>
        <v>5</v>
      </c>
      <c r="I26" s="10">
        <f ca="1">IF(COUNT(OFFSET(G26,1-$J$6,0):G26)=$J$6,SUMIF(OFFSET(G26,1-$J$6,0):G26,"&lt;0",OFFSET(G26,1-$J$6,0):G26),"")</f>
        <v>-7</v>
      </c>
      <c r="J26" s="10">
        <f t="shared" si="1"/>
        <v>41.666666666666664</v>
      </c>
    </row>
    <row r="27" spans="1:10" ht="13.5">
      <c r="A27" s="7"/>
      <c r="B27" s="11"/>
      <c r="C27" s="11">
        <v>119.95</v>
      </c>
      <c r="D27" s="11">
        <v>120.61</v>
      </c>
      <c r="E27" s="11">
        <v>119.7</v>
      </c>
      <c r="F27" s="11">
        <v>120.31</v>
      </c>
      <c r="G27" s="14">
        <f>IF(F26&gt;F27,1,IF(F26&lt;F27,-1,0))</f>
        <v>-1</v>
      </c>
      <c r="H27" s="10">
        <f ca="1">IF(COUNT(OFFSET(G27,1-$J$6,0):G27)=$J$6,SUMIF(OFFSET(G27,1-$J$6,0):G27,"&gt;0",OFFSET(G27,1-$J$6,0):G27),"")</f>
        <v>5</v>
      </c>
      <c r="I27" s="10">
        <f ca="1">IF(COUNT(OFFSET(G27,1-$J$6,0):G27)=$J$6,SUMIF(OFFSET(G27,1-$J$6,0):G27,"&lt;0",OFFSET(G27,1-$J$6,0):G27),"")</f>
        <v>-7</v>
      </c>
      <c r="J27" s="10">
        <f t="shared" si="1"/>
        <v>41.666666666666664</v>
      </c>
    </row>
    <row r="28" spans="1:10" ht="13.5">
      <c r="A28" s="7"/>
      <c r="B28" s="11"/>
      <c r="C28" s="11">
        <v>120.33</v>
      </c>
      <c r="D28" s="11">
        <v>120.66</v>
      </c>
      <c r="E28" s="11">
        <v>119.77</v>
      </c>
      <c r="F28" s="11">
        <v>119.91</v>
      </c>
      <c r="G28" s="14">
        <f>IF(F27&gt;F28,1,IF(F27&lt;F28,-1,0))</f>
        <v>1</v>
      </c>
      <c r="H28" s="10">
        <f ca="1">IF(COUNT(OFFSET(G28,1-$J$6,0):G28)=$J$6,SUMIF(OFFSET(G28,1-$J$6,0):G28,"&gt;0",OFFSET(G28,1-$J$6,0):G28),"")</f>
        <v>5</v>
      </c>
      <c r="I28" s="10">
        <f ca="1">IF(COUNT(OFFSET(G28,1-$J$6,0):G28)=$J$6,SUMIF(OFFSET(G28,1-$J$6,0):G28,"&lt;0",OFFSET(G28,1-$J$6,0):G28),"")</f>
        <v>-7</v>
      </c>
      <c r="J28" s="10">
        <f t="shared" si="1"/>
        <v>41.666666666666664</v>
      </c>
    </row>
    <row r="29" spans="1:10" ht="13.5">
      <c r="A29" s="7"/>
      <c r="B29" s="11"/>
      <c r="C29" s="11">
        <v>119.91</v>
      </c>
      <c r="D29" s="11">
        <v>120.47</v>
      </c>
      <c r="E29" s="11">
        <v>119.71</v>
      </c>
      <c r="F29" s="11">
        <v>120.25</v>
      </c>
      <c r="G29" s="14">
        <f>IF(F28&gt;F29,1,IF(F28&lt;F29,-1,0))</f>
        <v>-1</v>
      </c>
      <c r="H29" s="10">
        <f ca="1">IF(COUNT(OFFSET(G29,1-$J$6,0):G29)=$J$6,SUMIF(OFFSET(G29,1-$J$6,0):G29,"&gt;0",OFFSET(G29,1-$J$6,0):G29),"")</f>
        <v>4</v>
      </c>
      <c r="I29" s="10">
        <f ca="1">IF(COUNT(OFFSET(G29,1-$J$6,0):G29)=$J$6,SUMIF(OFFSET(G29,1-$J$6,0):G29,"&lt;0",OFFSET(G29,1-$J$6,0):G29),"")</f>
        <v>-8</v>
      </c>
      <c r="J29" s="10">
        <f t="shared" si="1"/>
        <v>33.333333333333336</v>
      </c>
    </row>
    <row r="30" spans="1:10" ht="13.5">
      <c r="A30" s="7"/>
      <c r="B30" s="11"/>
      <c r="C30" s="11">
        <v>120.25</v>
      </c>
      <c r="D30" s="11">
        <v>120.3</v>
      </c>
      <c r="E30" s="11">
        <v>118.81</v>
      </c>
      <c r="F30" s="11">
        <v>119.03</v>
      </c>
      <c r="G30" s="14">
        <f>IF(F29&gt;F30,1,IF(F29&lt;F30,-1,0))</f>
        <v>1</v>
      </c>
      <c r="H30" s="10">
        <f ca="1">IF(COUNT(OFFSET(G30,1-$J$6,0):G30)=$J$6,SUMIF(OFFSET(G30,1-$J$6,0):G30,"&gt;0",OFFSET(G30,1-$J$6,0):G30),"")</f>
        <v>5</v>
      </c>
      <c r="I30" s="10">
        <f ca="1">IF(COUNT(OFFSET(G30,1-$J$6,0):G30)=$J$6,SUMIF(OFFSET(G30,1-$J$6,0):G30,"&lt;0",OFFSET(G30,1-$J$6,0):G30),"")</f>
        <v>-7</v>
      </c>
      <c r="J30" s="10">
        <f t="shared" si="1"/>
        <v>41.666666666666664</v>
      </c>
    </row>
    <row r="31" spans="1:10" ht="13.5">
      <c r="A31" s="7"/>
      <c r="B31" s="11"/>
      <c r="C31" s="11">
        <v>119.06</v>
      </c>
      <c r="D31" s="11">
        <v>119.3</v>
      </c>
      <c r="E31" s="11">
        <v>118.82</v>
      </c>
      <c r="F31" s="11">
        <v>119.12</v>
      </c>
      <c r="G31" s="14">
        <f>IF(F30&gt;F31,1,IF(F30&lt;F31,-1,0))</f>
        <v>-1</v>
      </c>
      <c r="H31" s="10">
        <f ca="1">IF(COUNT(OFFSET(G31,1-$J$6,0):G31)=$J$6,SUMIF(OFFSET(G31,1-$J$6,0):G31,"&gt;0",OFFSET(G31,1-$J$6,0):G31),"")</f>
        <v>4</v>
      </c>
      <c r="I31" s="10">
        <f ca="1">IF(COUNT(OFFSET(G31,1-$J$6,0):G31)=$J$6,SUMIF(OFFSET(G31,1-$J$6,0):G31,"&lt;0",OFFSET(G31,1-$J$6,0):G31),"")</f>
        <v>-8</v>
      </c>
      <c r="J31" s="10">
        <f t="shared" si="1"/>
        <v>33.333333333333336</v>
      </c>
    </row>
    <row r="32" spans="1:10" ht="13.5">
      <c r="A32" s="7"/>
      <c r="B32" s="11"/>
      <c r="C32" s="11">
        <v>118.98</v>
      </c>
      <c r="D32" s="11">
        <v>119.21</v>
      </c>
      <c r="E32" s="11">
        <v>118.17</v>
      </c>
      <c r="F32" s="11">
        <v>118.53</v>
      </c>
      <c r="G32" s="14">
        <f>IF(F31&gt;F32,1,IF(F31&lt;F32,-1,0))</f>
        <v>1</v>
      </c>
      <c r="H32" s="10">
        <f ca="1">IF(COUNT(OFFSET(G32,1-$J$6,0):G32)=$J$6,SUMIF(OFFSET(G32,1-$J$6,0):G32,"&gt;0",OFFSET(G32,1-$J$6,0):G32),"")</f>
        <v>5</v>
      </c>
      <c r="I32" s="10">
        <f ca="1">IF(COUNT(OFFSET(G32,1-$J$6,0):G32)=$J$6,SUMIF(OFFSET(G32,1-$J$6,0):G32,"&lt;0",OFFSET(G32,1-$J$6,0):G32),"")</f>
        <v>-7</v>
      </c>
      <c r="J32" s="10">
        <f t="shared" si="1"/>
        <v>41.666666666666664</v>
      </c>
    </row>
    <row r="33" spans="1:10" ht="13.5">
      <c r="A33" s="7"/>
      <c r="B33" s="11"/>
      <c r="C33" s="11">
        <v>118.56</v>
      </c>
      <c r="D33" s="11">
        <v>118.82</v>
      </c>
      <c r="E33" s="11">
        <v>118.35</v>
      </c>
      <c r="F33" s="11">
        <v>118.69</v>
      </c>
      <c r="G33" s="14">
        <f>IF(F32&gt;F33,1,IF(F32&lt;F33,-1,0))</f>
        <v>-1</v>
      </c>
      <c r="H33" s="10">
        <f ca="1">IF(COUNT(OFFSET(G33,1-$J$6,0):G33)=$J$6,SUMIF(OFFSET(G33,1-$J$6,0):G33,"&gt;0",OFFSET(G33,1-$J$6,0):G33),"")</f>
        <v>4</v>
      </c>
      <c r="I33" s="10">
        <f ca="1">IF(COUNT(OFFSET(G33,1-$J$6,0):G33)=$J$6,SUMIF(OFFSET(G33,1-$J$6,0):G33,"&lt;0",OFFSET(G33,1-$J$6,0):G33),"")</f>
        <v>-8</v>
      </c>
      <c r="J33" s="10">
        <f t="shared" si="1"/>
        <v>33.333333333333336</v>
      </c>
    </row>
    <row r="34" spans="1:10" ht="13.5">
      <c r="A34" s="7"/>
      <c r="B34" s="11"/>
      <c r="C34" s="11">
        <v>118.68</v>
      </c>
      <c r="D34" s="11">
        <v>119.53</v>
      </c>
      <c r="E34" s="11">
        <v>118.49</v>
      </c>
      <c r="F34" s="11">
        <v>119.15</v>
      </c>
      <c r="G34" s="14">
        <f>IF(F33&gt;F34,1,IF(F33&lt;F34,-1,0))</f>
        <v>-1</v>
      </c>
      <c r="H34" s="10">
        <f ca="1">IF(COUNT(OFFSET(G34,1-$J$6,0):G34)=$J$6,SUMIF(OFFSET(G34,1-$J$6,0):G34,"&gt;0",OFFSET(G34,1-$J$6,0):G34),"")</f>
        <v>4</v>
      </c>
      <c r="I34" s="10">
        <f ca="1">IF(COUNT(OFFSET(G34,1-$J$6,0):G34)=$J$6,SUMIF(OFFSET(G34,1-$J$6,0):G34,"&lt;0",OFFSET(G34,1-$J$6,0):G34),"")</f>
        <v>-8</v>
      </c>
      <c r="J34" s="10">
        <f t="shared" si="1"/>
        <v>33.333333333333336</v>
      </c>
    </row>
    <row r="35" spans="1:10" ht="13.5">
      <c r="A35" s="7"/>
      <c r="B35" s="11"/>
      <c r="C35" s="11">
        <v>119.16</v>
      </c>
      <c r="D35" s="11">
        <v>119.73</v>
      </c>
      <c r="E35" s="11">
        <v>118.86</v>
      </c>
      <c r="F35" s="11">
        <v>119.12</v>
      </c>
      <c r="G35" s="14">
        <f>IF(F34&gt;F35,1,IF(F34&lt;F35,-1,0))</f>
        <v>1</v>
      </c>
      <c r="H35" s="10">
        <f ca="1">IF(COUNT(OFFSET(G35,1-$J$6,0):G35)=$J$6,SUMIF(OFFSET(G35,1-$J$6,0):G35,"&gt;0",OFFSET(G35,1-$J$6,0):G35),"")</f>
        <v>5</v>
      </c>
      <c r="I35" s="10">
        <f ca="1">IF(COUNT(OFFSET(G35,1-$J$6,0):G35)=$J$6,SUMIF(OFFSET(G35,1-$J$6,0):G35,"&lt;0",OFFSET(G35,1-$J$6,0):G35),"")</f>
        <v>-7</v>
      </c>
      <c r="J35" s="10">
        <f t="shared" si="1"/>
        <v>41.666666666666664</v>
      </c>
    </row>
    <row r="36" spans="1:10" ht="13.5">
      <c r="A36" s="7"/>
      <c r="B36" s="11"/>
      <c r="C36" s="11">
        <v>119.11</v>
      </c>
      <c r="D36" s="11">
        <v>119.52</v>
      </c>
      <c r="E36" s="11">
        <v>118.73</v>
      </c>
      <c r="F36" s="11">
        <v>119.2</v>
      </c>
      <c r="G36" s="14">
        <f>IF(F35&gt;F36,1,IF(F35&lt;F36,-1,0))</f>
        <v>-1</v>
      </c>
      <c r="H36" s="10">
        <f ca="1">IF(COUNT(OFFSET(G36,1-$J$6,0):G36)=$J$6,SUMIF(OFFSET(G36,1-$J$6,0):G36,"&gt;0",OFFSET(G36,1-$J$6,0):G36),"")</f>
        <v>5</v>
      </c>
      <c r="I36" s="10">
        <f ca="1">IF(COUNT(OFFSET(G36,1-$J$6,0):G36)=$J$6,SUMIF(OFFSET(G36,1-$J$6,0):G36,"&lt;0",OFFSET(G36,1-$J$6,0):G36),"")</f>
        <v>-7</v>
      </c>
      <c r="J36" s="10">
        <f t="shared" si="1"/>
        <v>41.666666666666664</v>
      </c>
    </row>
    <row r="37" spans="1:10" ht="13.5">
      <c r="A37" s="7"/>
      <c r="B37" s="11"/>
      <c r="C37" s="11">
        <v>119.17</v>
      </c>
      <c r="D37" s="11">
        <v>119.84</v>
      </c>
      <c r="E37" s="11">
        <v>119.03</v>
      </c>
      <c r="F37" s="11">
        <v>119.46</v>
      </c>
      <c r="G37" s="14">
        <f>IF(F36&gt;F37,1,IF(F36&lt;F37,-1,0))</f>
        <v>-1</v>
      </c>
      <c r="H37" s="10">
        <f ca="1">IF(COUNT(OFFSET(G37,1-$J$6,0):G37)=$J$6,SUMIF(OFFSET(G37,1-$J$6,0):G37,"&gt;0",OFFSET(G37,1-$J$6,0):G37),"")</f>
        <v>5</v>
      </c>
      <c r="I37" s="10">
        <f ca="1">IF(COUNT(OFFSET(G37,1-$J$6,0):G37)=$J$6,SUMIF(OFFSET(G37,1-$J$6,0):G37,"&lt;0",OFFSET(G37,1-$J$6,0):G37),"")</f>
        <v>-7</v>
      </c>
      <c r="J37" s="10">
        <f t="shared" si="1"/>
        <v>41.666666666666664</v>
      </c>
    </row>
    <row r="38" spans="1:10" ht="13.5">
      <c r="A38" s="7"/>
      <c r="B38" s="11"/>
      <c r="C38" s="11">
        <v>119.43</v>
      </c>
      <c r="D38" s="11">
        <v>119.83</v>
      </c>
      <c r="E38" s="11">
        <v>118.2</v>
      </c>
      <c r="F38" s="11">
        <v>118.46</v>
      </c>
      <c r="G38" s="14">
        <f>IF(F37&gt;F38,1,IF(F37&lt;F38,-1,0))</f>
        <v>1</v>
      </c>
      <c r="H38" s="10">
        <f ca="1">IF(COUNT(OFFSET(G38,1-$J$6,0):G38)=$J$6,SUMIF(OFFSET(G38,1-$J$6,0):G38,"&gt;0",OFFSET(G38,1-$J$6,0):G38),"")</f>
        <v>5</v>
      </c>
      <c r="I38" s="10">
        <f ca="1">IF(COUNT(OFFSET(G38,1-$J$6,0):G38)=$J$6,SUMIF(OFFSET(G38,1-$J$6,0):G38,"&lt;0",OFFSET(G38,1-$J$6,0):G38),"")</f>
        <v>-7</v>
      </c>
      <c r="J38" s="10">
        <f t="shared" si="1"/>
        <v>41.666666666666664</v>
      </c>
    </row>
    <row r="39" spans="1:10" ht="13.5">
      <c r="A39" s="7"/>
      <c r="B39" s="11"/>
      <c r="C39" s="11">
        <v>118.45</v>
      </c>
      <c r="D39" s="11">
        <v>118.83</v>
      </c>
      <c r="E39" s="11">
        <v>117.8</v>
      </c>
      <c r="F39" s="11">
        <v>118.09</v>
      </c>
      <c r="G39" s="14">
        <f>IF(F38&gt;F39,1,IF(F38&lt;F39,-1,0))</f>
        <v>1</v>
      </c>
      <c r="H39" s="10">
        <f ca="1">IF(COUNT(OFFSET(G39,1-$J$6,0):G39)=$J$6,SUMIF(OFFSET(G39,1-$J$6,0):G39,"&gt;0",OFFSET(G39,1-$J$6,0):G39),"")</f>
        <v>6</v>
      </c>
      <c r="I39" s="10">
        <f ca="1">IF(COUNT(OFFSET(G39,1-$J$6,0):G39)=$J$6,SUMIF(OFFSET(G39,1-$J$6,0):G39,"&lt;0",OFFSET(G39,1-$J$6,0):G39),"")</f>
        <v>-6</v>
      </c>
      <c r="J39" s="10">
        <f t="shared" si="1"/>
        <v>50</v>
      </c>
    </row>
    <row r="40" spans="1:10" ht="13.5">
      <c r="A40" s="7"/>
      <c r="B40" s="11"/>
      <c r="C40" s="11">
        <v>118.08</v>
      </c>
      <c r="D40" s="11">
        <v>118.28</v>
      </c>
      <c r="E40" s="11">
        <v>117.51</v>
      </c>
      <c r="F40" s="11">
        <v>117.79</v>
      </c>
      <c r="G40" s="14">
        <f>IF(F39&gt;F40,1,IF(F39&lt;F40,-1,0))</f>
        <v>1</v>
      </c>
      <c r="H40" s="10">
        <f ca="1">IF(COUNT(OFFSET(G40,1-$J$6,0):G40)=$J$6,SUMIF(OFFSET(G40,1-$J$6,0):G40,"&gt;0",OFFSET(G40,1-$J$6,0):G40),"")</f>
        <v>6</v>
      </c>
      <c r="I40" s="10">
        <f ca="1">IF(COUNT(OFFSET(G40,1-$J$6,0):G40)=$J$6,SUMIF(OFFSET(G40,1-$J$6,0):G40,"&lt;0",OFFSET(G40,1-$J$6,0):G40),"")</f>
        <v>-6</v>
      </c>
      <c r="J40" s="10">
        <f t="shared" si="1"/>
        <v>50</v>
      </c>
    </row>
    <row r="41" spans="1:10" ht="13.5">
      <c r="A41" s="7"/>
      <c r="B41" s="11"/>
      <c r="C41" s="11">
        <v>117.78</v>
      </c>
      <c r="D41" s="11">
        <v>118.11</v>
      </c>
      <c r="E41" s="11">
        <v>117.28</v>
      </c>
      <c r="F41" s="11">
        <v>117.57</v>
      </c>
      <c r="G41" s="14">
        <f>IF(F40&gt;F41,1,IF(F40&lt;F41,-1,0))</f>
        <v>1</v>
      </c>
      <c r="H41" s="10">
        <f ca="1">IF(COUNT(OFFSET(G41,1-$J$6,0):G41)=$J$6,SUMIF(OFFSET(G41,1-$J$6,0):G41,"&gt;0",OFFSET(G41,1-$J$6,0):G41),"")</f>
        <v>7</v>
      </c>
      <c r="I41" s="10">
        <f ca="1">IF(COUNT(OFFSET(G41,1-$J$6,0):G41)=$J$6,SUMIF(OFFSET(G41,1-$J$6,0):G41,"&lt;0",OFFSET(G41,1-$J$6,0):G41),"")</f>
        <v>-5</v>
      </c>
      <c r="J41" s="10">
        <f t="shared" si="1"/>
        <v>58.333333333333336</v>
      </c>
    </row>
    <row r="42" spans="1:10" ht="13.5">
      <c r="A42" s="7"/>
      <c r="B42" s="11"/>
      <c r="C42" s="11">
        <v>117.51</v>
      </c>
      <c r="D42" s="11">
        <v>117.71</v>
      </c>
      <c r="E42" s="11">
        <v>117.12</v>
      </c>
      <c r="F42" s="11">
        <v>117.31</v>
      </c>
      <c r="G42" s="14">
        <f>IF(F41&gt;F42,1,IF(F41&lt;F42,-1,0))</f>
        <v>1</v>
      </c>
      <c r="H42" s="10">
        <f ca="1">IF(COUNT(OFFSET(G42,1-$J$6,0):G42)=$J$6,SUMIF(OFFSET(G42,1-$J$6,0):G42,"&gt;0",OFFSET(G42,1-$J$6,0):G42),"")</f>
        <v>7</v>
      </c>
      <c r="I42" s="10">
        <f ca="1">IF(COUNT(OFFSET(G42,1-$J$6,0):G42)=$J$6,SUMIF(OFFSET(G42,1-$J$6,0):G42,"&lt;0",OFFSET(G42,1-$J$6,0):G42),"")</f>
        <v>-5</v>
      </c>
      <c r="J42" s="10">
        <f t="shared" si="1"/>
        <v>58.333333333333336</v>
      </c>
    </row>
    <row r="43" spans="1:10" ht="13.5">
      <c r="A43" s="7"/>
      <c r="B43" s="11"/>
      <c r="C43" s="11">
        <v>117.28</v>
      </c>
      <c r="D43" s="11">
        <v>117.85</v>
      </c>
      <c r="E43" s="11">
        <v>117.16</v>
      </c>
      <c r="F43" s="11">
        <v>117.35</v>
      </c>
      <c r="G43" s="14">
        <f>IF(F42&gt;F43,1,IF(F42&lt;F43,-1,0))</f>
        <v>-1</v>
      </c>
      <c r="H43" s="10">
        <f ca="1">IF(COUNT(OFFSET(G43,1-$J$6,0):G43)=$J$6,SUMIF(OFFSET(G43,1-$J$6,0):G43,"&gt;0",OFFSET(G43,1-$J$6,0):G43),"")</f>
        <v>7</v>
      </c>
      <c r="I43" s="10">
        <f ca="1">IF(COUNT(OFFSET(G43,1-$J$6,0):G43)=$J$6,SUMIF(OFFSET(G43,1-$J$6,0):G43,"&lt;0",OFFSET(G43,1-$J$6,0):G43),"")</f>
        <v>-5</v>
      </c>
      <c r="J43" s="10">
        <f t="shared" si="1"/>
        <v>58.333333333333336</v>
      </c>
    </row>
    <row r="44" spans="1:10" ht="13.5">
      <c r="A44" s="7"/>
      <c r="B44" s="11"/>
      <c r="C44" s="11">
        <v>117.36</v>
      </c>
      <c r="D44" s="11">
        <v>118.04</v>
      </c>
      <c r="E44" s="11">
        <v>117.27</v>
      </c>
      <c r="F44" s="11">
        <v>117.48</v>
      </c>
      <c r="G44" s="14">
        <f>IF(F43&gt;F44,1,IF(F43&lt;F44,-1,0))</f>
        <v>-1</v>
      </c>
      <c r="H44" s="10">
        <f ca="1">IF(COUNT(OFFSET(G44,1-$J$6,0):G44)=$J$6,SUMIF(OFFSET(G44,1-$J$6,0):G44,"&gt;0",OFFSET(G44,1-$J$6,0):G44),"")</f>
        <v>6</v>
      </c>
      <c r="I44" s="10">
        <f ca="1">IF(COUNT(OFFSET(G44,1-$J$6,0):G44)=$J$6,SUMIF(OFFSET(G44,1-$J$6,0):G44,"&lt;0",OFFSET(G44,1-$J$6,0):G44),"")</f>
        <v>-6</v>
      </c>
      <c r="J44" s="10">
        <f t="shared" si="1"/>
        <v>50</v>
      </c>
    </row>
    <row r="45" spans="1:10" ht="13.5">
      <c r="A45" s="7"/>
      <c r="B45" s="11"/>
      <c r="C45" s="11">
        <v>117.49</v>
      </c>
      <c r="D45" s="11">
        <v>117.69</v>
      </c>
      <c r="E45" s="11">
        <v>117.19</v>
      </c>
      <c r="F45" s="11">
        <v>117.37</v>
      </c>
      <c r="G45" s="14">
        <f>IF(F44&gt;F45,1,IF(F44&lt;F45,-1,0))</f>
        <v>1</v>
      </c>
      <c r="H45" s="10">
        <f ca="1">IF(COUNT(OFFSET(G45,1-$J$6,0):G45)=$J$6,SUMIF(OFFSET(G45,1-$J$6,0):G45,"&gt;0",OFFSET(G45,1-$J$6,0):G45),"")</f>
        <v>7</v>
      </c>
      <c r="I45" s="10">
        <f ca="1">IF(COUNT(OFFSET(G45,1-$J$6,0):G45)=$J$6,SUMIF(OFFSET(G45,1-$J$6,0):G45,"&lt;0",OFFSET(G45,1-$J$6,0):G45),"")</f>
        <v>-5</v>
      </c>
      <c r="J45" s="10">
        <f t="shared" si="1"/>
        <v>58.333333333333336</v>
      </c>
    </row>
    <row r="46" spans="1:10" ht="13.5">
      <c r="A46" s="7"/>
      <c r="B46" s="11"/>
      <c r="C46" s="11">
        <v>117.37</v>
      </c>
      <c r="D46" s="11">
        <v>117.45</v>
      </c>
      <c r="E46" s="11">
        <v>116.13</v>
      </c>
      <c r="F46" s="11">
        <v>116.9</v>
      </c>
      <c r="G46" s="14">
        <f>IF(F45&gt;F46,1,IF(F45&lt;F46,-1,0))</f>
        <v>1</v>
      </c>
      <c r="H46" s="10">
        <f ca="1">IF(COUNT(OFFSET(G46,1-$J$6,0):G46)=$J$6,SUMIF(OFFSET(G46,1-$J$6,0):G46,"&gt;0",OFFSET(G46,1-$J$6,0):G46),"")</f>
        <v>8</v>
      </c>
      <c r="I46" s="10">
        <f ca="1">IF(COUNT(OFFSET(G46,1-$J$6,0):G46)=$J$6,SUMIF(OFFSET(G46,1-$J$6,0):G46,"&lt;0",OFFSET(G46,1-$J$6,0):G46),"")</f>
        <v>-4</v>
      </c>
      <c r="J46" s="10">
        <f t="shared" si="1"/>
        <v>66.66666666666667</v>
      </c>
    </row>
    <row r="47" spans="1:10" ht="13.5">
      <c r="A47" s="7"/>
      <c r="B47" s="11"/>
      <c r="C47" s="11">
        <v>116.83</v>
      </c>
      <c r="D47" s="11">
        <v>116.86</v>
      </c>
      <c r="E47" s="11">
        <v>116.35</v>
      </c>
      <c r="F47" s="11">
        <v>116.62</v>
      </c>
      <c r="G47" s="14">
        <f>IF(F46&gt;F47,1,IF(F46&lt;F47,-1,0))</f>
        <v>1</v>
      </c>
      <c r="H47" s="10">
        <f ca="1">IF(COUNT(OFFSET(G47,1-$J$6,0):G47)=$J$6,SUMIF(OFFSET(G47,1-$J$6,0):G47,"&gt;0",OFFSET(G47,1-$J$6,0):G47),"")</f>
        <v>8</v>
      </c>
      <c r="I47" s="10">
        <f ca="1">IF(COUNT(OFFSET(G47,1-$J$6,0):G47)=$J$6,SUMIF(OFFSET(G47,1-$J$6,0):G47,"&lt;0",OFFSET(G47,1-$J$6,0):G47),"")</f>
        <v>-4</v>
      </c>
      <c r="J47" s="10">
        <f t="shared" si="1"/>
        <v>66.66666666666667</v>
      </c>
    </row>
    <row r="48" spans="1:10" ht="13.5">
      <c r="A48" s="7"/>
      <c r="B48" s="11"/>
      <c r="C48" s="11">
        <v>116.57</v>
      </c>
      <c r="D48" s="11">
        <v>117.32</v>
      </c>
      <c r="E48" s="11">
        <v>115.81</v>
      </c>
      <c r="F48" s="11">
        <v>116.45</v>
      </c>
      <c r="G48" s="14">
        <f>IF(F47&gt;F48,1,IF(F47&lt;F48,-1,0))</f>
        <v>1</v>
      </c>
      <c r="H48" s="10">
        <f ca="1">IF(COUNT(OFFSET(G48,1-$J$6,0):G48)=$J$6,SUMIF(OFFSET(G48,1-$J$6,0):G48,"&gt;0",OFFSET(G48,1-$J$6,0):G48),"")</f>
        <v>9</v>
      </c>
      <c r="I48" s="10">
        <f ca="1">IF(COUNT(OFFSET(G48,1-$J$6,0):G48)=$J$6,SUMIF(OFFSET(G48,1-$J$6,0):G48,"&lt;0",OFFSET(G48,1-$J$6,0):G48),"")</f>
        <v>-3</v>
      </c>
      <c r="J48" s="10">
        <f t="shared" si="1"/>
        <v>75</v>
      </c>
    </row>
    <row r="49" spans="1:10" ht="13.5">
      <c r="A49" s="7"/>
      <c r="B49" s="11"/>
      <c r="C49" s="11">
        <v>116.44</v>
      </c>
      <c r="D49" s="11">
        <v>116.64</v>
      </c>
      <c r="E49" s="11">
        <v>115.84</v>
      </c>
      <c r="F49" s="11">
        <v>115.92</v>
      </c>
      <c r="G49" s="14">
        <f>IF(F48&gt;F49,1,IF(F48&lt;F49,-1,0))</f>
        <v>1</v>
      </c>
      <c r="H49" s="10">
        <f ca="1">IF(COUNT(OFFSET(G49,1-$J$6,0):G49)=$J$6,SUMIF(OFFSET(G49,1-$J$6,0):G49,"&gt;0",OFFSET(G49,1-$J$6,0):G49),"")</f>
        <v>10</v>
      </c>
      <c r="I49" s="10">
        <f ca="1">IF(COUNT(OFFSET(G49,1-$J$6,0):G49)=$J$6,SUMIF(OFFSET(G49,1-$J$6,0):G49,"&lt;0",OFFSET(G49,1-$J$6,0):G49),"")</f>
        <v>-2</v>
      </c>
      <c r="J49" s="10">
        <f t="shared" si="1"/>
        <v>83.33333333333333</v>
      </c>
    </row>
    <row r="50" spans="1:10" ht="13.5">
      <c r="A50" s="7"/>
      <c r="B50" s="11"/>
      <c r="C50" s="11">
        <v>115.92</v>
      </c>
      <c r="D50" s="11">
        <v>117.12</v>
      </c>
      <c r="E50" s="11">
        <v>115.74</v>
      </c>
      <c r="F50" s="11">
        <v>116.82</v>
      </c>
      <c r="G50" s="14">
        <f>IF(F49&gt;F50,1,IF(F49&lt;F50,-1,0))</f>
        <v>-1</v>
      </c>
      <c r="H50" s="10">
        <f ca="1">IF(COUNT(OFFSET(G50,1-$J$6,0):G50)=$J$6,SUMIF(OFFSET(G50,1-$J$6,0):G50,"&gt;0",OFFSET(G50,1-$J$6,0):G50),"")</f>
        <v>9</v>
      </c>
      <c r="I50" s="10">
        <f ca="1">IF(COUNT(OFFSET(G50,1-$J$6,0):G50)=$J$6,SUMIF(OFFSET(G50,1-$J$6,0):G50,"&lt;0",OFFSET(G50,1-$J$6,0):G50),"")</f>
        <v>-3</v>
      </c>
      <c r="J50" s="10">
        <f t="shared" si="1"/>
        <v>75</v>
      </c>
    </row>
    <row r="51" spans="1:10" ht="13.5">
      <c r="A51" s="7"/>
      <c r="B51" s="11"/>
      <c r="C51" s="11"/>
      <c r="D51" s="11"/>
      <c r="E51" s="11"/>
      <c r="F51" s="11"/>
      <c r="G51" s="14"/>
      <c r="H51" s="10"/>
      <c r="I51" s="10"/>
      <c r="J51" s="10"/>
    </row>
    <row r="52" spans="1:10" ht="13.5">
      <c r="A52" s="7"/>
      <c r="B52" s="11"/>
      <c r="C52" s="11"/>
      <c r="D52" s="11"/>
      <c r="E52" s="11"/>
      <c r="F52" s="11"/>
      <c r="G52" s="14"/>
      <c r="H52" s="10"/>
      <c r="I52" s="10"/>
      <c r="J52" s="10"/>
    </row>
    <row r="53" spans="1:10" ht="13.5">
      <c r="A53" s="7"/>
      <c r="B53" s="11"/>
      <c r="C53" s="11"/>
      <c r="D53" s="11"/>
      <c r="E53" s="11"/>
      <c r="F53" s="11"/>
      <c r="G53" s="14"/>
      <c r="H53" s="10"/>
      <c r="I53" s="10"/>
      <c r="J53" s="10"/>
    </row>
    <row r="54" spans="1:10" ht="13.5">
      <c r="A54" s="7"/>
      <c r="B54" s="11"/>
      <c r="C54" s="11"/>
      <c r="D54" s="11"/>
      <c r="E54" s="11"/>
      <c r="F54" s="11"/>
      <c r="G54" s="14"/>
      <c r="H54" s="10"/>
      <c r="I54" s="10"/>
      <c r="J54" s="10"/>
    </row>
    <row r="55" spans="1:10" ht="13.5">
      <c r="A55" s="7"/>
      <c r="B55" s="11"/>
      <c r="C55" s="11"/>
      <c r="D55" s="11"/>
      <c r="E55" s="11"/>
      <c r="F55" s="11"/>
      <c r="G55" s="14"/>
      <c r="H55" s="10"/>
      <c r="I55" s="10"/>
      <c r="J55" s="10"/>
    </row>
    <row r="56" spans="1:10" ht="13.5">
      <c r="A56" s="7"/>
      <c r="B56" s="11"/>
      <c r="C56" s="11"/>
      <c r="D56" s="11"/>
      <c r="E56" s="11"/>
      <c r="F56" s="11"/>
      <c r="G56" s="14"/>
      <c r="H56" s="10"/>
      <c r="I56" s="10"/>
      <c r="J56" s="10"/>
    </row>
    <row r="57" spans="1:10" ht="13.5">
      <c r="A57" s="7"/>
      <c r="B57" s="11"/>
      <c r="C57" s="11"/>
      <c r="D57" s="11"/>
      <c r="E57" s="11"/>
      <c r="F57" s="11"/>
      <c r="G57" s="14"/>
      <c r="H57" s="10"/>
      <c r="I57" s="10"/>
      <c r="J57" s="10"/>
    </row>
    <row r="58" spans="1:10" ht="13.5">
      <c r="A58" s="7"/>
      <c r="B58" s="11"/>
      <c r="C58" s="11"/>
      <c r="D58" s="11"/>
      <c r="E58" s="11"/>
      <c r="F58" s="11"/>
      <c r="G58" s="14"/>
      <c r="H58" s="10"/>
      <c r="I58" s="10"/>
      <c r="J58" s="10"/>
    </row>
    <row r="59" spans="1:10" ht="13.5">
      <c r="A59" s="7"/>
      <c r="B59" s="11"/>
      <c r="C59" s="11"/>
      <c r="D59" s="11"/>
      <c r="E59" s="11"/>
      <c r="F59" s="11"/>
      <c r="G59" s="14"/>
      <c r="H59" s="10"/>
      <c r="I59" s="10"/>
      <c r="J59" s="10"/>
    </row>
    <row r="60" spans="1:10" ht="13.5">
      <c r="A60" s="7"/>
      <c r="B60" s="11"/>
      <c r="C60" s="11"/>
      <c r="D60" s="11"/>
      <c r="E60" s="11"/>
      <c r="F60" s="11"/>
      <c r="G60" s="14"/>
      <c r="H60" s="10"/>
      <c r="I60" s="10"/>
      <c r="J60" s="10"/>
    </row>
    <row r="61" spans="1:10" ht="13.5">
      <c r="A61" s="7"/>
      <c r="B61" s="11"/>
      <c r="C61" s="11"/>
      <c r="D61" s="11"/>
      <c r="E61" s="11"/>
      <c r="F61" s="11"/>
      <c r="G61" s="14"/>
      <c r="H61" s="10"/>
      <c r="I61" s="10"/>
      <c r="J61" s="10"/>
    </row>
    <row r="62" spans="1:10" ht="13.5">
      <c r="A62" s="7"/>
      <c r="B62" s="11"/>
      <c r="C62" s="11"/>
      <c r="D62" s="11"/>
      <c r="E62" s="11"/>
      <c r="F62" s="11"/>
      <c r="G62" s="14"/>
      <c r="H62" s="10"/>
      <c r="I62" s="10"/>
      <c r="J62" s="10"/>
    </row>
    <row r="63" spans="1:10" ht="13.5">
      <c r="A63" s="7"/>
      <c r="B63" s="11"/>
      <c r="C63" s="11"/>
      <c r="D63" s="11"/>
      <c r="E63" s="11"/>
      <c r="F63" s="11"/>
      <c r="G63" s="14"/>
      <c r="H63" s="10"/>
      <c r="I63" s="10"/>
      <c r="J63" s="10"/>
    </row>
    <row r="64" spans="1:10" ht="13.5">
      <c r="A64" s="7"/>
      <c r="B64" s="11"/>
      <c r="C64" s="11"/>
      <c r="D64" s="11"/>
      <c r="E64" s="11"/>
      <c r="F64" s="11"/>
      <c r="G64" s="14"/>
      <c r="H64" s="10"/>
      <c r="I64" s="10"/>
      <c r="J64" s="10"/>
    </row>
    <row r="65" spans="1:10" ht="13.5">
      <c r="A65" s="7"/>
      <c r="B65" s="11"/>
      <c r="C65" s="11"/>
      <c r="D65" s="11"/>
      <c r="E65" s="11"/>
      <c r="F65" s="11"/>
      <c r="G65" s="14"/>
      <c r="H65" s="10"/>
      <c r="I65" s="10"/>
      <c r="J65" s="10"/>
    </row>
    <row r="66" spans="1:10" ht="13.5">
      <c r="A66" s="7"/>
      <c r="B66" s="11"/>
      <c r="C66" s="11"/>
      <c r="D66" s="11"/>
      <c r="E66" s="11"/>
      <c r="F66" s="11"/>
      <c r="G66" s="14"/>
      <c r="H66" s="10"/>
      <c r="I66" s="10"/>
      <c r="J66" s="10"/>
    </row>
    <row r="67" spans="1:10" ht="13.5">
      <c r="A67" s="7"/>
      <c r="B67" s="11"/>
      <c r="C67" s="11"/>
      <c r="D67" s="11"/>
      <c r="E67" s="11"/>
      <c r="F67" s="11"/>
      <c r="G67" s="14"/>
      <c r="H67" s="10"/>
      <c r="I67" s="10"/>
      <c r="J67" s="10"/>
    </row>
    <row r="68" spans="1:10" ht="13.5">
      <c r="A68" s="7"/>
      <c r="B68" s="11"/>
      <c r="C68" s="11"/>
      <c r="D68" s="11"/>
      <c r="E68" s="11"/>
      <c r="F68" s="11"/>
      <c r="G68" s="14"/>
      <c r="H68" s="10"/>
      <c r="I68" s="10"/>
      <c r="J68" s="10"/>
    </row>
    <row r="69" spans="1:10" ht="13.5">
      <c r="A69" s="7"/>
      <c r="B69" s="11"/>
      <c r="C69" s="11"/>
      <c r="D69" s="11"/>
      <c r="E69" s="11"/>
      <c r="F69" s="11"/>
      <c r="G69" s="14"/>
      <c r="H69" s="10"/>
      <c r="I69" s="10"/>
      <c r="J69" s="10"/>
    </row>
    <row r="70" spans="1:10" ht="13.5">
      <c r="A70" s="7"/>
      <c r="B70" s="11"/>
      <c r="C70" s="11"/>
      <c r="D70" s="11"/>
      <c r="E70" s="11"/>
      <c r="F70" s="11"/>
      <c r="G70" s="14"/>
      <c r="H70" s="10"/>
      <c r="I70" s="10"/>
      <c r="J70" s="10"/>
    </row>
    <row r="71" spans="1:10" ht="13.5">
      <c r="A71" s="7"/>
      <c r="B71" s="11"/>
      <c r="C71" s="11"/>
      <c r="D71" s="11"/>
      <c r="E71" s="11"/>
      <c r="F71" s="11"/>
      <c r="G71" s="14"/>
      <c r="H71" s="10"/>
      <c r="I71" s="10"/>
      <c r="J71" s="10"/>
    </row>
    <row r="72" spans="1:10" ht="13.5">
      <c r="A72" s="7"/>
      <c r="B72" s="11"/>
      <c r="C72" s="11"/>
      <c r="D72" s="11"/>
      <c r="E72" s="11"/>
      <c r="F72" s="11"/>
      <c r="G72" s="14"/>
      <c r="H72" s="10"/>
      <c r="I72" s="10"/>
      <c r="J72" s="10"/>
    </row>
    <row r="73" spans="1:10" ht="13.5">
      <c r="A73" s="7"/>
      <c r="B73" s="11"/>
      <c r="C73" s="11"/>
      <c r="D73" s="11"/>
      <c r="E73" s="11"/>
      <c r="F73" s="11"/>
      <c r="G73" s="14"/>
      <c r="H73" s="10"/>
      <c r="I73" s="10"/>
      <c r="J73" s="10"/>
    </row>
    <row r="74" spans="1:10" ht="13.5">
      <c r="A74" s="7"/>
      <c r="B74" s="11"/>
      <c r="C74" s="11"/>
      <c r="D74" s="11"/>
      <c r="E74" s="11"/>
      <c r="F74" s="11"/>
      <c r="G74" s="14"/>
      <c r="H74" s="10"/>
      <c r="I74" s="10"/>
      <c r="J74" s="10"/>
    </row>
    <row r="75" spans="1:10" ht="13.5">
      <c r="A75" s="7"/>
      <c r="B75" s="11"/>
      <c r="C75" s="11"/>
      <c r="D75" s="11"/>
      <c r="E75" s="11"/>
      <c r="F75" s="11"/>
      <c r="G75" s="14"/>
      <c r="H75" s="10"/>
      <c r="I75" s="10"/>
      <c r="J75" s="10"/>
    </row>
    <row r="76" spans="1:10" ht="13.5">
      <c r="A76" s="7"/>
      <c r="B76" s="11"/>
      <c r="C76" s="11"/>
      <c r="D76" s="11"/>
      <c r="E76" s="11"/>
      <c r="F76" s="11"/>
      <c r="G76" s="14"/>
      <c r="H76" s="10"/>
      <c r="I76" s="10"/>
      <c r="J76" s="10"/>
    </row>
    <row r="77" spans="1:10" ht="13.5">
      <c r="A77" s="7"/>
      <c r="B77" s="11"/>
      <c r="C77" s="11"/>
      <c r="D77" s="11"/>
      <c r="E77" s="11"/>
      <c r="F77" s="11"/>
      <c r="G77" s="14"/>
      <c r="H77" s="10"/>
      <c r="I77" s="10"/>
      <c r="J77" s="10"/>
    </row>
    <row r="78" spans="1:10" ht="13.5">
      <c r="A78" s="7"/>
      <c r="B78" s="11"/>
      <c r="C78" s="11"/>
      <c r="D78" s="11"/>
      <c r="E78" s="11"/>
      <c r="F78" s="11"/>
      <c r="G78" s="14"/>
      <c r="H78" s="10"/>
      <c r="I78" s="10"/>
      <c r="J78" s="10"/>
    </row>
    <row r="79" spans="1:10" ht="13.5">
      <c r="A79" s="7"/>
      <c r="B79" s="11"/>
      <c r="C79" s="11"/>
      <c r="D79" s="11"/>
      <c r="E79" s="11"/>
      <c r="F79" s="11"/>
      <c r="G79" s="14"/>
      <c r="H79" s="10"/>
      <c r="I79" s="10"/>
      <c r="J79" s="10"/>
    </row>
    <row r="80" spans="1:10" ht="13.5">
      <c r="A80" s="7"/>
      <c r="B80" s="11"/>
      <c r="C80" s="11"/>
      <c r="D80" s="11"/>
      <c r="E80" s="11"/>
      <c r="F80" s="11"/>
      <c r="G80" s="14"/>
      <c r="H80" s="10"/>
      <c r="I80" s="10"/>
      <c r="J80" s="10"/>
    </row>
    <row r="81" spans="1:10" ht="13.5">
      <c r="A81" s="7"/>
      <c r="B81" s="11"/>
      <c r="C81" s="11"/>
      <c r="D81" s="11"/>
      <c r="E81" s="11"/>
      <c r="F81" s="11"/>
      <c r="G81" s="14"/>
      <c r="H81" s="10"/>
      <c r="I81" s="10"/>
      <c r="J81" s="10"/>
    </row>
    <row r="82" spans="1:10" ht="13.5">
      <c r="A82" s="7"/>
      <c r="B82" s="11"/>
      <c r="C82" s="11"/>
      <c r="D82" s="11"/>
      <c r="E82" s="11"/>
      <c r="F82" s="11"/>
      <c r="G82" s="14"/>
      <c r="H82" s="10"/>
      <c r="I82" s="10"/>
      <c r="J82" s="10"/>
    </row>
    <row r="83" spans="1:10" ht="13.5">
      <c r="A83" s="7"/>
      <c r="B83" s="11"/>
      <c r="C83" s="11"/>
      <c r="D83" s="11"/>
      <c r="E83" s="11"/>
      <c r="F83" s="11"/>
      <c r="G83" s="14"/>
      <c r="H83" s="10"/>
      <c r="I83" s="10"/>
      <c r="J83" s="10"/>
    </row>
    <row r="84" spans="1:10" ht="13.5">
      <c r="A84" s="7"/>
      <c r="B84" s="11"/>
      <c r="C84" s="11"/>
      <c r="D84" s="11"/>
      <c r="E84" s="11"/>
      <c r="F84" s="11"/>
      <c r="G84" s="14"/>
      <c r="H84" s="10"/>
      <c r="I84" s="10"/>
      <c r="J84" s="10"/>
    </row>
    <row r="85" spans="1:10" ht="13.5">
      <c r="A85" s="7"/>
      <c r="B85" s="11"/>
      <c r="C85" s="11"/>
      <c r="D85" s="11"/>
      <c r="E85" s="11"/>
      <c r="F85" s="11"/>
      <c r="G85" s="14"/>
      <c r="H85" s="10"/>
      <c r="I85" s="10"/>
      <c r="J85" s="10"/>
    </row>
    <row r="86" spans="1:10" ht="13.5">
      <c r="A86" s="7"/>
      <c r="B86" s="11"/>
      <c r="C86" s="11"/>
      <c r="D86" s="11"/>
      <c r="E86" s="11"/>
      <c r="F86" s="11"/>
      <c r="G86" s="14"/>
      <c r="H86" s="10"/>
      <c r="I86" s="10"/>
      <c r="J86" s="10"/>
    </row>
    <row r="87" spans="1:10" ht="13.5">
      <c r="A87" s="7"/>
      <c r="B87" s="11"/>
      <c r="C87" s="11"/>
      <c r="D87" s="11"/>
      <c r="E87" s="11"/>
      <c r="F87" s="11"/>
      <c r="G87" s="14"/>
      <c r="H87" s="10"/>
      <c r="I87" s="10"/>
      <c r="J87" s="10"/>
    </row>
    <row r="88" spans="1:10" ht="13.5">
      <c r="A88" s="7"/>
      <c r="B88" s="11"/>
      <c r="C88" s="11"/>
      <c r="D88" s="11"/>
      <c r="E88" s="11"/>
      <c r="F88" s="11"/>
      <c r="G88" s="14"/>
      <c r="H88" s="10"/>
      <c r="I88" s="10"/>
      <c r="J88" s="10"/>
    </row>
    <row r="89" spans="1:10" ht="13.5">
      <c r="A89" s="7"/>
      <c r="B89" s="11"/>
      <c r="C89" s="11"/>
      <c r="D89" s="11"/>
      <c r="E89" s="11"/>
      <c r="F89" s="11"/>
      <c r="G89" s="14"/>
      <c r="H89" s="10"/>
      <c r="I89" s="10"/>
      <c r="J89" s="10"/>
    </row>
    <row r="90" spans="1:10" ht="13.5">
      <c r="A90" s="7"/>
      <c r="B90" s="11"/>
      <c r="C90" s="11"/>
      <c r="D90" s="11"/>
      <c r="E90" s="11"/>
      <c r="F90" s="11"/>
      <c r="G90" s="14"/>
      <c r="H90" s="10"/>
      <c r="I90" s="10"/>
      <c r="J90" s="10"/>
    </row>
    <row r="91" spans="1:10" ht="13.5">
      <c r="A91" s="7"/>
      <c r="B91" s="11"/>
      <c r="C91" s="11"/>
      <c r="D91" s="11"/>
      <c r="E91" s="11"/>
      <c r="F91" s="11"/>
      <c r="G91" s="14"/>
      <c r="H91" s="10"/>
      <c r="I91" s="10"/>
      <c r="J91" s="10"/>
    </row>
    <row r="92" spans="1:10" ht="13.5">
      <c r="A92" s="7"/>
      <c r="B92" s="11"/>
      <c r="C92" s="11"/>
      <c r="D92" s="11"/>
      <c r="E92" s="11"/>
      <c r="F92" s="11"/>
      <c r="G92" s="14"/>
      <c r="H92" s="10"/>
      <c r="I92" s="10"/>
      <c r="J92" s="10"/>
    </row>
    <row r="93" spans="1:10" ht="13.5">
      <c r="A93" s="7"/>
      <c r="B93" s="11"/>
      <c r="C93" s="11"/>
      <c r="D93" s="11"/>
      <c r="E93" s="11"/>
      <c r="F93" s="11"/>
      <c r="G93" s="14"/>
      <c r="H93" s="10"/>
      <c r="I93" s="10"/>
      <c r="J93" s="10"/>
    </row>
    <row r="94" spans="1:10" ht="13.5">
      <c r="A94" s="7"/>
      <c r="B94" s="11"/>
      <c r="C94" s="11"/>
      <c r="D94" s="11"/>
      <c r="E94" s="11"/>
      <c r="F94" s="11"/>
      <c r="G94" s="14"/>
      <c r="H94" s="10"/>
      <c r="I94" s="10"/>
      <c r="J94" s="10"/>
    </row>
    <row r="95" spans="1:10" ht="13.5">
      <c r="A95" s="7"/>
      <c r="B95" s="11"/>
      <c r="C95" s="11"/>
      <c r="D95" s="11"/>
      <c r="E95" s="11"/>
      <c r="F95" s="11"/>
      <c r="G95" s="14"/>
      <c r="H95" s="10"/>
      <c r="I95" s="10"/>
      <c r="J95" s="10"/>
    </row>
    <row r="96" spans="1:10" ht="13.5">
      <c r="A96" s="7"/>
      <c r="B96" s="11"/>
      <c r="C96" s="11"/>
      <c r="D96" s="11"/>
      <c r="E96" s="11"/>
      <c r="F96" s="11"/>
      <c r="G96" s="14"/>
      <c r="H96" s="10"/>
      <c r="I96" s="10"/>
      <c r="J96" s="10"/>
    </row>
    <row r="97" spans="1:10" ht="13.5">
      <c r="A97" s="7"/>
      <c r="B97" s="11"/>
      <c r="C97" s="11"/>
      <c r="D97" s="11"/>
      <c r="E97" s="11"/>
      <c r="F97" s="11"/>
      <c r="G97" s="14"/>
      <c r="H97" s="10"/>
      <c r="I97" s="10"/>
      <c r="J97" s="10"/>
    </row>
    <row r="98" spans="1:10" ht="13.5">
      <c r="A98" s="7"/>
      <c r="B98" s="11"/>
      <c r="C98" s="11"/>
      <c r="D98" s="11"/>
      <c r="E98" s="11"/>
      <c r="F98" s="11"/>
      <c r="G98" s="14"/>
      <c r="H98" s="10"/>
      <c r="I98" s="10"/>
      <c r="J98" s="10"/>
    </row>
    <row r="99" spans="1:10" ht="13.5">
      <c r="A99" s="7"/>
      <c r="B99" s="11"/>
      <c r="C99" s="11"/>
      <c r="D99" s="11"/>
      <c r="E99" s="11"/>
      <c r="F99" s="11"/>
      <c r="G99" s="14"/>
      <c r="H99" s="10"/>
      <c r="I99" s="10"/>
      <c r="J99" s="10"/>
    </row>
    <row r="100" spans="1:10" ht="13.5">
      <c r="A100" s="7"/>
      <c r="B100" s="11"/>
      <c r="C100" s="11"/>
      <c r="D100" s="11"/>
      <c r="E100" s="11"/>
      <c r="F100" s="11"/>
      <c r="G100" s="14"/>
      <c r="H100" s="10"/>
      <c r="I100" s="10"/>
      <c r="J100" s="10"/>
    </row>
    <row r="101" spans="1:10" ht="13.5">
      <c r="A101" s="7"/>
      <c r="B101" s="11"/>
      <c r="C101" s="11"/>
      <c r="D101" s="11"/>
      <c r="E101" s="11"/>
      <c r="F101" s="11"/>
      <c r="G101" s="14"/>
      <c r="H101" s="10"/>
      <c r="I101" s="10"/>
      <c r="J101" s="10"/>
    </row>
    <row r="102" spans="1:10" ht="13.5">
      <c r="A102" s="7"/>
      <c r="B102" s="11"/>
      <c r="C102" s="11"/>
      <c r="D102" s="11"/>
      <c r="E102" s="11"/>
      <c r="F102" s="11"/>
      <c r="G102" s="14"/>
      <c r="H102" s="10"/>
      <c r="I102" s="10"/>
      <c r="J102" s="10"/>
    </row>
    <row r="103" spans="1:10" ht="13.5">
      <c r="A103" s="7"/>
      <c r="B103" s="11"/>
      <c r="C103" s="11"/>
      <c r="D103" s="11"/>
      <c r="E103" s="11"/>
      <c r="F103" s="11"/>
      <c r="G103" s="14"/>
      <c r="H103" s="10"/>
      <c r="I103" s="10"/>
      <c r="J103" s="10"/>
    </row>
    <row r="104" spans="1:10" ht="13.5">
      <c r="A104" s="7"/>
      <c r="B104" s="11"/>
      <c r="C104" s="11"/>
      <c r="D104" s="11"/>
      <c r="E104" s="11"/>
      <c r="F104" s="11"/>
      <c r="G104" s="14"/>
      <c r="H104" s="10"/>
      <c r="I104" s="10"/>
      <c r="J104" s="10"/>
    </row>
    <row r="105" spans="1:10" ht="13.5">
      <c r="A105" s="7"/>
      <c r="B105" s="11"/>
      <c r="C105" s="11"/>
      <c r="D105" s="11"/>
      <c r="E105" s="11"/>
      <c r="F105" s="11"/>
      <c r="G105" s="14"/>
      <c r="H105" s="10"/>
      <c r="I105" s="10"/>
      <c r="J105" s="10"/>
    </row>
    <row r="106" spans="1:10" ht="13.5">
      <c r="A106" s="7"/>
      <c r="B106" s="11"/>
      <c r="C106" s="11"/>
      <c r="D106" s="11"/>
      <c r="E106" s="11"/>
      <c r="F106" s="11"/>
      <c r="G106" s="14"/>
      <c r="H106" s="10"/>
      <c r="I106" s="10"/>
      <c r="J106" s="10"/>
    </row>
    <row r="107" ht="12">
      <c r="G107" s="6"/>
    </row>
    <row r="108" ht="12">
      <c r="G108" s="6"/>
    </row>
    <row r="109" ht="12">
      <c r="G109" s="6"/>
    </row>
    <row r="110" ht="12">
      <c r="G110" s="6"/>
    </row>
    <row r="111" ht="12">
      <c r="G111" s="6"/>
    </row>
    <row r="112" ht="12">
      <c r="G112" s="6"/>
    </row>
    <row r="113" ht="12">
      <c r="G113" s="6"/>
    </row>
    <row r="114" ht="12">
      <c r="G114" s="6"/>
    </row>
    <row r="115" ht="12">
      <c r="G115" s="6"/>
    </row>
    <row r="116" ht="12">
      <c r="G116" s="6"/>
    </row>
    <row r="117" ht="12">
      <c r="G117" s="6"/>
    </row>
    <row r="118" ht="12">
      <c r="G118" s="6"/>
    </row>
    <row r="119" ht="12">
      <c r="G119" s="6"/>
    </row>
    <row r="120" ht="12">
      <c r="G120" s="6"/>
    </row>
    <row r="121" ht="12">
      <c r="G121" s="6"/>
    </row>
    <row r="122" ht="12">
      <c r="G122" s="6"/>
    </row>
  </sheetData>
  <sheetProtection password="DA56" sheet="1" formatCells="0" formatColumns="0" formatRows="0" insertColumns="0" insertRows="0" insertHyperlinks="0" deleteColumns="0" deleteRows="0" sort="0" autoFilter="0" pivotTables="0"/>
  <hyperlinks>
    <hyperlink ref="E1" r:id="rId1" display="http://www.k3.dion.ne.jp/~forex/"/>
    <hyperlink ref="H1" r:id="rId2" display="http://www.k3.dion.ne.jp/~forex/tc/saikoro.htm"/>
  </hyperlinks>
  <printOptions/>
  <pageMargins left="0.75" right="0.75" top="1" bottom="1" header="0.512" footer="0.512"/>
  <pageSetup orientation="portrait" paperSize="1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http://www.k3.dion.ne.jp/~forex/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サイコロジカルライン</dc:title>
  <dc:subject/>
  <dc:creator>http://www.k3.dion.ne.jp/~forex/</dc:creator>
  <cp:keywords/>
  <dc:description/>
  <cp:lastModifiedBy> </cp:lastModifiedBy>
  <dcterms:created xsi:type="dcterms:W3CDTF">2005-11-10T08:16:12Z</dcterms:created>
  <dcterms:modified xsi:type="dcterms:W3CDTF">2006-08-23T21:11:27Z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